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<sst xmlns="http://schemas.openxmlformats.org/spreadsheetml/2006/main" count="405" uniqueCount="294">
  <si>
    <t>“川行天下”国际市场拓展重点支持的展会专项资金申请表
（2025下半年度）</t>
  </si>
  <si>
    <t xml:space="preserve">申报单位：四川省商务发展事务中心                                                                                                                                                                                                   </t>
  </si>
  <si>
    <t>单位：元</t>
  </si>
  <si>
    <t>序号</t>
  </si>
  <si>
    <t>展会名称</t>
  </si>
  <si>
    <t>展会时间</t>
  </si>
  <si>
    <t>展会所在国家（地区）及洲别</t>
  </si>
  <si>
    <t>承办机构名称</t>
  </si>
  <si>
    <t>参展企业名称</t>
  </si>
  <si>
    <t>统一社会信用代码</t>
  </si>
  <si>
    <t>申请补贴</t>
  </si>
  <si>
    <t>展位费</t>
  </si>
  <si>
    <t>人员费</t>
  </si>
  <si>
    <t>合计</t>
  </si>
  <si>
    <t>1</t>
  </si>
  <si>
    <t>第138届广交会</t>
  </si>
  <si>
    <t>2025年10月</t>
  </si>
  <si>
    <t>中国</t>
  </si>
  <si>
    <t>四川省商务发展事务中心</t>
  </si>
  <si>
    <t>成都联创精密机械有限公司</t>
  </si>
  <si>
    <t>91510112663015959X</t>
  </si>
  <si>
    <t>9299.5</t>
  </si>
  <si>
    <t>/</t>
  </si>
  <si>
    <t>2</t>
  </si>
  <si>
    <t>四川舒而医疗器械有限公司</t>
  </si>
  <si>
    <t>91510121MA6AW6J5X7</t>
  </si>
  <si>
    <t>3</t>
  </si>
  <si>
    <t>成都犇发贸易有限公司</t>
  </si>
  <si>
    <t>91510107553562169T</t>
  </si>
  <si>
    <t>4</t>
  </si>
  <si>
    <t>成都禾悦雅商贸有限公司</t>
  </si>
  <si>
    <t>91510116MADKJ7EK4N</t>
  </si>
  <si>
    <t>5</t>
  </si>
  <si>
    <t>成都秋穗纺织品有限公司</t>
  </si>
  <si>
    <t>91510112MA65GLK71J</t>
  </si>
  <si>
    <t>6</t>
  </si>
  <si>
    <t>成都瑞博晟国际贸易有限公司</t>
  </si>
  <si>
    <t>915101070697777000</t>
  </si>
  <si>
    <t>7</t>
  </si>
  <si>
    <t>成都润格贸易有限公司</t>
  </si>
  <si>
    <t>91510122MA61W4FF2M</t>
  </si>
  <si>
    <t>8</t>
  </si>
  <si>
    <t>成都泰来登科技有限公司</t>
  </si>
  <si>
    <t>91510122064310665N</t>
  </si>
  <si>
    <t>9</t>
  </si>
  <si>
    <t>成都通灵中药饮片精选有限公司</t>
  </si>
  <si>
    <t>91510114740321264U</t>
  </si>
  <si>
    <t>10</t>
  </si>
  <si>
    <t>成都图斯达鞋业有限公司</t>
  </si>
  <si>
    <t>91510122357993420D</t>
  </si>
  <si>
    <t>11</t>
  </si>
  <si>
    <t>成都万恒达贸易有限公司</t>
  </si>
  <si>
    <t>91510107MA61RA5K94</t>
  </si>
  <si>
    <t>12</t>
  </si>
  <si>
    <t>成都兴欧谊鞋业有限公司</t>
  </si>
  <si>
    <t>915101076962687924</t>
  </si>
  <si>
    <t>13</t>
  </si>
  <si>
    <t>成都优可鞋业有限公司</t>
  </si>
  <si>
    <t>91510107072424662K</t>
  </si>
  <si>
    <t>14</t>
  </si>
  <si>
    <t>崇州蜀渝鞋业有限责任公司</t>
  </si>
  <si>
    <t>91510100663021419U</t>
  </si>
  <si>
    <t>15</t>
  </si>
  <si>
    <t>四川省川锐嘉磨料磨具有限公司</t>
  </si>
  <si>
    <t>91510105MA6648J83Y</t>
  </si>
  <si>
    <t>16</t>
  </si>
  <si>
    <t>莉姿鞋业(成都)有限公司</t>
  </si>
  <si>
    <t>91510122MA6C6CDU2J</t>
  </si>
  <si>
    <t>17</t>
  </si>
  <si>
    <t>四川钭进科技有限公司</t>
  </si>
  <si>
    <t>91510113MA61XN6420</t>
  </si>
  <si>
    <t>18</t>
  </si>
  <si>
    <t>四川福原美国际贸易有限公司</t>
  </si>
  <si>
    <t>91510105MA62LHAJXY</t>
  </si>
  <si>
    <t>19</t>
  </si>
  <si>
    <t>四川高诚惠通商贸有限公司</t>
  </si>
  <si>
    <t>91510107MA61R7806J</t>
  </si>
  <si>
    <t>20</t>
  </si>
  <si>
    <t>四川荣圣达进出口有限公司</t>
  </si>
  <si>
    <t>91510122MA64QG7Q47</t>
  </si>
  <si>
    <t>21</t>
  </si>
  <si>
    <t>四川省贝莱机械有限公司</t>
  </si>
  <si>
    <t>91510105MA68JT5774</t>
  </si>
  <si>
    <t>22</t>
  </si>
  <si>
    <t>四川省纺织品进出口有限责任公司</t>
  </si>
  <si>
    <t>91510000711892447A</t>
  </si>
  <si>
    <t>23</t>
  </si>
  <si>
    <t>四川省冠臣鞋业有限公司</t>
  </si>
  <si>
    <t>91510000682376725W</t>
  </si>
  <si>
    <t>24</t>
  </si>
  <si>
    <t>四川省国光机械进出口有限公司</t>
  </si>
  <si>
    <t>915100006841720993</t>
  </si>
  <si>
    <t>25</t>
  </si>
  <si>
    <t>四川省莱瑞克斯机械有限公司</t>
  </si>
  <si>
    <t>91510105MA64UJ0N5J</t>
  </si>
  <si>
    <t>26</t>
  </si>
  <si>
    <t>四川省明图机械进出口有限公司</t>
  </si>
  <si>
    <t>91510000684172072B</t>
  </si>
  <si>
    <t>27</t>
  </si>
  <si>
    <t>四川省优科车业有限公司</t>
  </si>
  <si>
    <t>91510105MA62BT5X0F</t>
  </si>
  <si>
    <t>28</t>
  </si>
  <si>
    <t>四川雪利篷房制造有限公司</t>
  </si>
  <si>
    <t>91510000060337764H</t>
  </si>
  <si>
    <t>29</t>
  </si>
  <si>
    <t>四川悦和创艺设计有限公司</t>
  </si>
  <si>
    <t>91510107MA6CM0WL4D</t>
  </si>
  <si>
    <t>30</t>
  </si>
  <si>
    <t>成都众鑫淼贸易有限责任公司</t>
  </si>
  <si>
    <t>9151010739418856XP</t>
  </si>
  <si>
    <t>31</t>
  </si>
  <si>
    <t>四川步歌鞋业有限公司</t>
  </si>
  <si>
    <t>91510107MA68KUJH61</t>
  </si>
  <si>
    <t>32</t>
  </si>
  <si>
    <t>成都市嘉意航鞋业有限公司</t>
  </si>
  <si>
    <t>915101846675983389</t>
  </si>
  <si>
    <t>33</t>
  </si>
  <si>
    <t>成都菲诗芙鞋业有限公司</t>
  </si>
  <si>
    <t>91510107MA68CWFA5N</t>
  </si>
  <si>
    <t>34</t>
  </si>
  <si>
    <t>成都美雅利科技有限公司</t>
  </si>
  <si>
    <t>91510107MA6CB0TG4G</t>
  </si>
  <si>
    <t>35</t>
  </si>
  <si>
    <t>成都铭涛工艺品有限公司</t>
  </si>
  <si>
    <t>91510100725366931U</t>
  </si>
  <si>
    <t>36</t>
  </si>
  <si>
    <t>成都市汇洋纺织有限公司</t>
  </si>
  <si>
    <t>91510114728060575E</t>
  </si>
  <si>
    <t>37</t>
  </si>
  <si>
    <t>成都优源成贸易有限公司</t>
  </si>
  <si>
    <t>91510100MA61XTP82N</t>
  </si>
  <si>
    <t>38</t>
  </si>
  <si>
    <t>四川省棉麻土产总公司</t>
  </si>
  <si>
    <t>9151000020185853XL</t>
  </si>
  <si>
    <t>39</t>
  </si>
  <si>
    <t>环太生物科技股份有限公司</t>
  </si>
  <si>
    <t>91510122562003772N</t>
  </si>
  <si>
    <t>40</t>
  </si>
  <si>
    <t>四川诚兴晶工进出口贸易有限公司</t>
  </si>
  <si>
    <t>91510185MA65YKBM2K</t>
  </si>
  <si>
    <t>41</t>
  </si>
  <si>
    <t>四川非意欧国际皮革制品有限公司</t>
  </si>
  <si>
    <t>91510112749742364D</t>
  </si>
  <si>
    <t>42</t>
  </si>
  <si>
    <t>四川华食科技有限公司</t>
  </si>
  <si>
    <t>91510100MA6BAQ759N</t>
  </si>
  <si>
    <t>43</t>
  </si>
  <si>
    <t>四川省聚望国际贸易有限公司</t>
  </si>
  <si>
    <t>91510100MACRGJU2XF</t>
  </si>
  <si>
    <t>44</t>
  </si>
  <si>
    <t>四川省元航众成国际贸易有限公司</t>
  </si>
  <si>
    <t>91510104MADHRR904D</t>
  </si>
  <si>
    <t>45</t>
  </si>
  <si>
    <t>四川嘉兴行贸易有限公司</t>
  </si>
  <si>
    <t>91510100MA61T24C6N</t>
  </si>
  <si>
    <t>46</t>
  </si>
  <si>
    <t>成都立善进出口贸易有限公司</t>
  </si>
  <si>
    <t>91510100MA62MHGQ0W</t>
  </si>
  <si>
    <t>47</t>
  </si>
  <si>
    <t>成都市鑫隆盛鞋业有限公司</t>
  </si>
  <si>
    <t>91510122752849437L</t>
  </si>
  <si>
    <t>48</t>
  </si>
  <si>
    <t>成都市迈德物联网技术有限公司</t>
  </si>
  <si>
    <t>91510122574648498B</t>
  </si>
  <si>
    <t>49</t>
  </si>
  <si>
    <t>四川美味源食品有限公司</t>
  </si>
  <si>
    <t>91510124MA61T2XR3H</t>
  </si>
  <si>
    <t>50</t>
  </si>
  <si>
    <t>四川省川美机械进出口有限责任公司</t>
  </si>
  <si>
    <t>9151000056569218XQ</t>
  </si>
  <si>
    <t>51</t>
  </si>
  <si>
    <t>成都如实香料有限公司</t>
  </si>
  <si>
    <t>91510182331926422N</t>
  </si>
  <si>
    <t>四川省纺织品进出口集团有限公司</t>
  </si>
  <si>
    <t>91510000201801074M</t>
  </si>
  <si>
    <t>成都思奕商贸有限公司</t>
  </si>
  <si>
    <t>91510107MA6CLQ282W</t>
  </si>
  <si>
    <t>四川省川工工具有限公司</t>
  </si>
  <si>
    <t>91510105MA6915UC44</t>
  </si>
  <si>
    <t>四川中普盈通科技有限公司</t>
  </si>
  <si>
    <t>91510100MA7HD4EM62</t>
  </si>
  <si>
    <t>四川川村中药材有限公司</t>
  </si>
  <si>
    <t>915100006216059263</t>
  </si>
  <si>
    <t>四川昇兴未来国际贸易有限公司</t>
  </si>
  <si>
    <t>91510105MAC5WDF25E</t>
  </si>
  <si>
    <t>四川省医药保健品进出口有限公司</t>
  </si>
  <si>
    <t>91510000201802683W</t>
  </si>
  <si>
    <t>四川省工艺品进出口有限责任公司</t>
  </si>
  <si>
    <t>91510000201802704D</t>
  </si>
  <si>
    <t>四川兴振鑫商贸有限公司</t>
  </si>
  <si>
    <t>91510100MA67WEJ83E</t>
  </si>
  <si>
    <t>四川省五金矿产进出口有限公司</t>
  </si>
  <si>
    <t>915100002018170091</t>
  </si>
  <si>
    <t>成都固特机械有限责任公司</t>
  </si>
  <si>
    <t>915101827203717826</t>
  </si>
  <si>
    <t>成都市君志鞋业有限公司</t>
  </si>
  <si>
    <t>915101087801367416</t>
  </si>
  <si>
    <t>四川嘉泓达纺织品有限公司</t>
  </si>
  <si>
    <t>91510100MA6CAPL990</t>
  </si>
  <si>
    <t>四川荣泰鑫商贸有限公司</t>
  </si>
  <si>
    <t>91510100MA68J7091M</t>
  </si>
  <si>
    <t>四川省合立农机有限公司</t>
  </si>
  <si>
    <t>91512081694840425P</t>
  </si>
  <si>
    <t>四川航谱特种装备有限公司</t>
  </si>
  <si>
    <t>91510105698889111C</t>
  </si>
  <si>
    <t>成都拉贝娜鞋业有限公司</t>
  </si>
  <si>
    <t>915101075644686294</t>
  </si>
  <si>
    <t>四川亿美佳进出口有限公司</t>
  </si>
  <si>
    <t>91510108MAC40LG95X</t>
  </si>
  <si>
    <t>四川省华英进出口有限公司</t>
  </si>
  <si>
    <t>91510000720856608E</t>
  </si>
  <si>
    <t>成都爱乐慕鞋业有限公司</t>
  </si>
  <si>
    <t>91510107MA6CM2T5XE</t>
  </si>
  <si>
    <t>四川荣丰进出口有限责任公司</t>
  </si>
  <si>
    <t>91510000696990304F</t>
  </si>
  <si>
    <t>四川尼欧电力工程有限公司</t>
  </si>
  <si>
    <t>91510114MA6B5L416X</t>
  </si>
  <si>
    <t>四川乾祥瑞贸易有限公司</t>
  </si>
  <si>
    <t>91510100MA6AH4KU32</t>
  </si>
  <si>
    <t>四川新源实业有限公司</t>
  </si>
  <si>
    <t>91510000769999730</t>
  </si>
  <si>
    <t>四川远星橡胶有限责任公司</t>
  </si>
  <si>
    <t>915101297280469681</t>
  </si>
  <si>
    <t>四川省外贸集团有限责任公司</t>
  </si>
  <si>
    <t>91510000731593444L</t>
  </si>
  <si>
    <t>四川蓝迪进出口贸易有限公司</t>
  </si>
  <si>
    <t>91510107690946097T</t>
  </si>
  <si>
    <t>达时科科技有限责任公司</t>
  </si>
  <si>
    <t>91510100MA67FL0L5H</t>
  </si>
  <si>
    <t>四川省外贸机械进出口有限责任公司</t>
  </si>
  <si>
    <t>91510000711898021A</t>
  </si>
  <si>
    <t>四川省优迈特机械有限公司</t>
  </si>
  <si>
    <t>91510000083372546U</t>
  </si>
  <si>
    <t>四川省利拓汽配有限公司</t>
  </si>
  <si>
    <t>915100005656948049</t>
  </si>
  <si>
    <t>四川省丹丹郫县豆瓣集团股份有限公司</t>
  </si>
  <si>
    <t>91510124755966436D</t>
  </si>
  <si>
    <t>四川省新立新进出口有限责任公司</t>
  </si>
  <si>
    <t>915100007232471890</t>
  </si>
  <si>
    <t>成都壹品欧迪家具有限公司</t>
  </si>
  <si>
    <t>915101847559958941</t>
  </si>
  <si>
    <t>四川陆加壹鞋业有限公司</t>
  </si>
  <si>
    <t>915101846653835879</t>
  </si>
  <si>
    <t>四川省机械进出口有限公司</t>
  </si>
  <si>
    <t>91510000201817017U</t>
  </si>
  <si>
    <t>四川凯力威科技股份有限公司</t>
  </si>
  <si>
    <t>915120006783904878</t>
  </si>
  <si>
    <t>四川轮胎橡胶（集团）股份有限公司</t>
  </si>
  <si>
    <t>915120002068734482</t>
  </si>
  <si>
    <t>成都市时尚鞋匠进出口贸易有限公司</t>
  </si>
  <si>
    <t>91510107MA6CDYDL7C</t>
  </si>
  <si>
    <t>四川省普纳国际贸易有限公司</t>
  </si>
  <si>
    <t>91510100MA7F0AA71Y</t>
  </si>
  <si>
    <t>四川饭扫光食品集团股份有限公司</t>
  </si>
  <si>
    <t>91510124720347942H</t>
  </si>
  <si>
    <t>四川宏万家贸易有限公司</t>
  </si>
  <si>
    <t>915101070866956230</t>
  </si>
  <si>
    <t>成都壹佰科技有限公司</t>
  </si>
  <si>
    <t>91510129MA6CTB701A</t>
  </si>
  <si>
    <t>四川空分设备（集团）有限责任公司</t>
  </si>
  <si>
    <t>91512081206878652A</t>
  </si>
  <si>
    <t>成都安莱特热能科技有限公司</t>
  </si>
  <si>
    <t>915101146909123137</t>
  </si>
  <si>
    <t>成都卡美多鞋业有限公司</t>
  </si>
  <si>
    <t>915101070866755264</t>
  </si>
  <si>
    <t>四川省迈锐克国际贸易有限公司</t>
  </si>
  <si>
    <t>91510100MABWUNDM5W</t>
  </si>
  <si>
    <t>四川麦孚科技有限公司</t>
  </si>
  <si>
    <t xml:space="preserve">91510108MA6CT62M6H </t>
  </si>
  <si>
    <t>成都捷步鞋业有限公司</t>
  </si>
  <si>
    <t>91510100768601380U</t>
  </si>
  <si>
    <t>成都岷江精密刀具有限公司</t>
  </si>
  <si>
    <t>91510115709254139T</t>
  </si>
  <si>
    <t>四川熠烁商贸有限公司</t>
  </si>
  <si>
    <t>91510104MA6CR20958</t>
  </si>
  <si>
    <t>成都市乐途贸易有限责任公司</t>
  </si>
  <si>
    <t>915101077900122673</t>
  </si>
  <si>
    <t>四川众宸精密铸造有限公司</t>
  </si>
  <si>
    <t>915120812021172901</t>
  </si>
  <si>
    <t>成都西新瑞贸易有限公司</t>
  </si>
  <si>
    <t>91510105MA63BLT101</t>
  </si>
  <si>
    <t>成都青木丫丫工艺品有限公司</t>
  </si>
  <si>
    <t>91510106MA7MMGT167</t>
  </si>
  <si>
    <t>成都市沪江五金贸易有限公司</t>
  </si>
  <si>
    <t>915101066331416049</t>
  </si>
  <si>
    <t>成都市俏妮尔皮鞋厂</t>
  </si>
  <si>
    <t>91510184777482539F</t>
  </si>
  <si>
    <t>四川果不其然科技有限公司</t>
  </si>
  <si>
    <t>91510100MA61TA4266</t>
  </si>
  <si>
    <t>四川蓝漂日用品有限公司</t>
  </si>
  <si>
    <t>9151010833208376E</t>
  </si>
  <si>
    <t>成都盛立机械设备有限公司</t>
  </si>
  <si>
    <t>放弃申报</t>
  </si>
  <si>
    <t>四川卓正鼎屹进出口贸易有限公司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</si>
</sst>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right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6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 wrapText="1"/>
    </xf>
    <xf numFmtId="176" fontId="0" fillId="0" borderId="9" xfId="0" applyNumberFormat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49" fontId="4" fillId="0" borderId="5" xfId="0" applyNumberFormat="1" applyFont="1" applyFill="1" applyBorder="1" applyAlignment="1" quotePrefix="1">
      <alignment horizontal="center" vertical="center" wrapText="1"/>
    </xf>
    <xf numFmtId="0" fontId="4" fillId="0" borderId="5" xfId="0" applyFont="1" applyBorder="1" applyAlignment="1" quotePrefix="1">
      <alignment horizontal="center" vertical="center" wrapText="1"/>
    </xf>
    <xf numFmtId="0" fontId="5" fillId="0" borderId="5" xfId="0" applyFont="1" applyBorder="1" applyAlignment="1" quotePrefix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 wrapText="1"/>
    </xf>
    <xf numFmtId="0" fontId="5" fillId="0" borderId="5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8"/>
  <sheetViews>
    <sheetView tabSelected="1" topLeftCell="A94" workbookViewId="0">
      <selection activeCell="I125" sqref="I125"/>
    </sheetView>
  </sheetViews>
  <sheetFormatPr defaultColWidth="9" defaultRowHeight="13.5"/>
  <cols>
    <col min="1" max="1" width="5" style="5" customWidth="1"/>
    <col min="2" max="2" width="15.125" style="5"/>
    <col min="3" max="3" width="14.625" style="5"/>
    <col min="4" max="4" width="10.875" style="5" customWidth="1"/>
    <col min="5" max="5" width="24.375" style="5" customWidth="1"/>
    <col min="6" max="6" width="34.375" style="1" customWidth="1"/>
    <col min="7" max="7" width="22" style="5" customWidth="1"/>
    <col min="8" max="8" width="12.625" style="6"/>
    <col min="9" max="9" width="15.125" style="6"/>
    <col min="10" max="10" width="12.625" style="6"/>
    <col min="11" max="16381" width="15.125" style="5"/>
    <col min="16382" max="16384" width="9" style="5"/>
  </cols>
  <sheetData>
    <row r="1" s="1" customFormat="1" spans="1:10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</row>
    <row r="2" s="1" customFormat="1" ht="54" customHeight="1" spans="1:10">
      <c r="A2" s="7"/>
      <c r="B2" s="7"/>
      <c r="C2" s="7"/>
      <c r="D2" s="7"/>
      <c r="E2" s="7"/>
      <c r="F2" s="7"/>
      <c r="G2" s="7"/>
      <c r="H2" s="8"/>
      <c r="I2" s="8"/>
      <c r="J2" s="8"/>
    </row>
    <row r="3" s="1" customFormat="1" ht="24.95" customHeight="1" spans="1:10">
      <c r="A3" s="9" t="s">
        <v>1</v>
      </c>
      <c r="B3" s="9"/>
      <c r="C3" s="9"/>
      <c r="D3" s="9"/>
      <c r="E3" s="9"/>
      <c r="F3" s="9"/>
      <c r="G3" s="9"/>
      <c r="H3" s="10" t="s">
        <v>2</v>
      </c>
      <c r="I3" s="10"/>
      <c r="J3" s="10"/>
    </row>
    <row r="4" s="2" customFormat="1" ht="24.95" customHeight="1" spans="1:10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12"/>
      <c r="J4" s="12"/>
    </row>
    <row r="5" s="2" customFormat="1" ht="24.95" customHeight="1" spans="1:10">
      <c r="A5" s="11"/>
      <c r="B5" s="11"/>
      <c r="C5" s="11"/>
      <c r="D5" s="11"/>
      <c r="E5" s="11"/>
      <c r="F5" s="11"/>
      <c r="G5" s="11"/>
      <c r="H5" s="12" t="s">
        <v>11</v>
      </c>
      <c r="I5" s="12" t="s">
        <v>12</v>
      </c>
      <c r="J5" s="12" t="s">
        <v>13</v>
      </c>
    </row>
    <row r="6" s="3" customFormat="1" ht="15" customHeight="1" spans="1:10">
      <c r="A6" s="13" t="s">
        <v>14</v>
      </c>
      <c r="B6" s="14" t="s">
        <v>15</v>
      </c>
      <c r="C6" s="14" t="s">
        <v>16</v>
      </c>
      <c r="D6" s="14" t="s">
        <v>17</v>
      </c>
      <c r="E6" s="14" t="s">
        <v>18</v>
      </c>
      <c r="F6" s="15" t="s">
        <v>19</v>
      </c>
      <c r="G6" s="16" t="s">
        <v>20</v>
      </c>
      <c r="H6" s="17" t="s">
        <v>21</v>
      </c>
      <c r="I6" s="18" t="s">
        <v>22</v>
      </c>
      <c r="J6" s="17" t="s">
        <v>21</v>
      </c>
    </row>
    <row r="7" ht="14.25" spans="1:10">
      <c r="A7" s="19" t="s">
        <v>23</v>
      </c>
      <c r="B7" s="14"/>
      <c r="C7" s="14"/>
      <c r="D7" s="14"/>
      <c r="E7" s="14"/>
      <c r="F7" s="20" t="s">
        <v>24</v>
      </c>
      <c r="G7" s="21" t="s">
        <v>25</v>
      </c>
      <c r="H7" s="22">
        <f>12745*0.7</f>
        <v>8921.5</v>
      </c>
      <c r="I7" s="23" t="s">
        <v>22</v>
      </c>
      <c r="J7" s="22">
        <f>12745*0.7</f>
        <v>8921.5</v>
      </c>
    </row>
    <row r="8" ht="14.25" spans="1:10">
      <c r="A8" s="19" t="s">
        <v>26</v>
      </c>
      <c r="B8" s="14"/>
      <c r="C8" s="14"/>
      <c r="D8" s="14"/>
      <c r="E8" s="14"/>
      <c r="F8" s="24" t="s">
        <v>27</v>
      </c>
      <c r="G8" s="25" t="s">
        <v>28</v>
      </c>
      <c r="H8" s="23">
        <v>16898</v>
      </c>
      <c r="I8" s="23" t="s">
        <v>22</v>
      </c>
      <c r="J8" s="23">
        <v>16898</v>
      </c>
    </row>
    <row r="9" ht="14.25" spans="1:10">
      <c r="A9" s="19" t="s">
        <v>29</v>
      </c>
      <c r="B9" s="14"/>
      <c r="C9" s="14"/>
      <c r="D9" s="14"/>
      <c r="E9" s="14"/>
      <c r="F9" s="20" t="s">
        <v>30</v>
      </c>
      <c r="G9" s="21" t="s">
        <v>31</v>
      </c>
      <c r="H9" s="22">
        <v>8449</v>
      </c>
      <c r="I9" s="23" t="s">
        <v>22</v>
      </c>
      <c r="J9" s="22">
        <v>8449</v>
      </c>
    </row>
    <row r="10" ht="14.25" spans="1:10">
      <c r="A10" s="19" t="s">
        <v>32</v>
      </c>
      <c r="B10" s="14"/>
      <c r="C10" s="14"/>
      <c r="D10" s="14"/>
      <c r="E10" s="14"/>
      <c r="F10" s="20" t="s">
        <v>33</v>
      </c>
      <c r="G10" s="21" t="s">
        <v>34</v>
      </c>
      <c r="H10" s="22">
        <v>7812</v>
      </c>
      <c r="I10" s="23" t="s">
        <v>22</v>
      </c>
      <c r="J10" s="22">
        <v>7812</v>
      </c>
    </row>
    <row r="11" ht="14.25" spans="1:10">
      <c r="A11" s="19" t="s">
        <v>35</v>
      </c>
      <c r="B11" s="14"/>
      <c r="C11" s="14"/>
      <c r="D11" s="14"/>
      <c r="E11" s="14"/>
      <c r="F11" s="20" t="s">
        <v>36</v>
      </c>
      <c r="G11" s="21" t="s">
        <v>37</v>
      </c>
      <c r="H11" s="22">
        <v>25368</v>
      </c>
      <c r="I11" s="23" t="s">
        <v>22</v>
      </c>
      <c r="J11" s="22">
        <v>25368</v>
      </c>
    </row>
    <row r="12" ht="14.25" spans="1:10">
      <c r="A12" s="19" t="s">
        <v>38</v>
      </c>
      <c r="B12" s="14"/>
      <c r="C12" s="14"/>
      <c r="D12" s="14"/>
      <c r="E12" s="14"/>
      <c r="F12" s="20" t="s">
        <v>39</v>
      </c>
      <c r="G12" s="21" t="s">
        <v>40</v>
      </c>
      <c r="H12" s="22">
        <v>9299.5</v>
      </c>
      <c r="I12" s="23" t="s">
        <v>22</v>
      </c>
      <c r="J12" s="22">
        <v>9299.5</v>
      </c>
    </row>
    <row r="13" ht="14.25" spans="1:10">
      <c r="A13" s="19" t="s">
        <v>41</v>
      </c>
      <c r="B13" s="14"/>
      <c r="C13" s="14"/>
      <c r="D13" s="14"/>
      <c r="E13" s="14"/>
      <c r="F13" s="20" t="s">
        <v>42</v>
      </c>
      <c r="G13" s="21" t="s">
        <v>43</v>
      </c>
      <c r="H13" s="22">
        <v>8449</v>
      </c>
      <c r="I13" s="23" t="s">
        <v>22</v>
      </c>
      <c r="J13" s="22">
        <v>8449</v>
      </c>
    </row>
    <row r="14" ht="14.25" spans="1:10">
      <c r="A14" s="19" t="s">
        <v>44</v>
      </c>
      <c r="B14" s="14"/>
      <c r="C14" s="14"/>
      <c r="D14" s="14"/>
      <c r="E14" s="14"/>
      <c r="F14" s="24" t="s">
        <v>45</v>
      </c>
      <c r="G14" s="25" t="s">
        <v>46</v>
      </c>
      <c r="H14" s="23">
        <v>8438.5</v>
      </c>
      <c r="I14" s="23" t="s">
        <v>22</v>
      </c>
      <c r="J14" s="23">
        <v>8438.5</v>
      </c>
    </row>
    <row r="15" ht="14.25" spans="1:10">
      <c r="A15" s="19" t="s">
        <v>47</v>
      </c>
      <c r="B15" s="14"/>
      <c r="C15" s="14"/>
      <c r="D15" s="14"/>
      <c r="E15" s="14"/>
      <c r="F15" s="20" t="s">
        <v>48</v>
      </c>
      <c r="G15" s="21" t="s">
        <v>49</v>
      </c>
      <c r="H15" s="22">
        <v>15050</v>
      </c>
      <c r="I15" s="23" t="s">
        <v>22</v>
      </c>
      <c r="J15" s="22">
        <v>15050</v>
      </c>
    </row>
    <row r="16" ht="14.25" spans="1:10">
      <c r="A16" s="19" t="s">
        <v>50</v>
      </c>
      <c r="B16" s="14"/>
      <c r="C16" s="14"/>
      <c r="D16" s="14"/>
      <c r="E16" s="14"/>
      <c r="F16" s="20" t="s">
        <v>51</v>
      </c>
      <c r="G16" s="21" t="s">
        <v>52</v>
      </c>
      <c r="H16" s="22">
        <v>9124.5</v>
      </c>
      <c r="I16" s="23" t="s">
        <v>22</v>
      </c>
      <c r="J16" s="22">
        <v>9124.5</v>
      </c>
    </row>
    <row r="17" ht="14.25" spans="1:10">
      <c r="A17" s="19" t="s">
        <v>53</v>
      </c>
      <c r="B17" s="14"/>
      <c r="C17" s="14"/>
      <c r="D17" s="14"/>
      <c r="E17" s="14"/>
      <c r="F17" s="20" t="s">
        <v>54</v>
      </c>
      <c r="G17" s="54" t="s">
        <v>55</v>
      </c>
      <c r="H17" s="22">
        <v>16898</v>
      </c>
      <c r="I17" s="23" t="s">
        <v>22</v>
      </c>
      <c r="J17" s="22">
        <v>16898</v>
      </c>
    </row>
    <row r="18" ht="14.25" spans="1:10">
      <c r="A18" s="19" t="s">
        <v>56</v>
      </c>
      <c r="B18" s="14"/>
      <c r="C18" s="14"/>
      <c r="D18" s="14"/>
      <c r="E18" s="14"/>
      <c r="F18" s="20" t="s">
        <v>57</v>
      </c>
      <c r="G18" s="21" t="s">
        <v>58</v>
      </c>
      <c r="H18" s="22">
        <v>22575</v>
      </c>
      <c r="I18" s="23" t="s">
        <v>22</v>
      </c>
      <c r="J18" s="22">
        <v>22575</v>
      </c>
    </row>
    <row r="19" ht="14.25" spans="1:10">
      <c r="A19" s="19" t="s">
        <v>59</v>
      </c>
      <c r="B19" s="14"/>
      <c r="C19" s="14"/>
      <c r="D19" s="14"/>
      <c r="E19" s="14"/>
      <c r="F19" s="24" t="s">
        <v>60</v>
      </c>
      <c r="G19" s="26" t="s">
        <v>61</v>
      </c>
      <c r="H19" s="22">
        <v>25347</v>
      </c>
      <c r="I19" s="23" t="s">
        <v>22</v>
      </c>
      <c r="J19" s="22">
        <v>25347</v>
      </c>
    </row>
    <row r="20" ht="14.25" spans="1:10">
      <c r="A20" s="19" t="s">
        <v>62</v>
      </c>
      <c r="B20" s="14"/>
      <c r="C20" s="14"/>
      <c r="D20" s="14"/>
      <c r="E20" s="14"/>
      <c r="F20" s="24" t="s">
        <v>63</v>
      </c>
      <c r="G20" s="25" t="s">
        <v>64</v>
      </c>
      <c r="H20" s="22">
        <v>24150</v>
      </c>
      <c r="I20" s="23" t="s">
        <v>22</v>
      </c>
      <c r="J20" s="22">
        <v>24150</v>
      </c>
    </row>
    <row r="21" ht="14.25" spans="1:10">
      <c r="A21" s="19" t="s">
        <v>65</v>
      </c>
      <c r="B21" s="14"/>
      <c r="C21" s="14"/>
      <c r="D21" s="14"/>
      <c r="E21" s="14"/>
      <c r="F21" s="20" t="s">
        <v>66</v>
      </c>
      <c r="G21" s="21" t="s">
        <v>67</v>
      </c>
      <c r="H21" s="22">
        <v>22575</v>
      </c>
      <c r="I21" s="23" t="s">
        <v>22</v>
      </c>
      <c r="J21" s="22">
        <v>22575</v>
      </c>
    </row>
    <row r="22" ht="14.25" spans="1:10">
      <c r="A22" s="19" t="s">
        <v>68</v>
      </c>
      <c r="B22" s="14"/>
      <c r="C22" s="14"/>
      <c r="D22" s="14"/>
      <c r="E22" s="14"/>
      <c r="F22" s="20" t="s">
        <v>69</v>
      </c>
      <c r="G22" s="21" t="s">
        <v>70</v>
      </c>
      <c r="H22" s="22">
        <v>9299.5</v>
      </c>
      <c r="I22" s="23" t="s">
        <v>22</v>
      </c>
      <c r="J22" s="22">
        <v>9299.5</v>
      </c>
    </row>
    <row r="23" ht="14.25" spans="1:10">
      <c r="A23" s="19" t="s">
        <v>71</v>
      </c>
      <c r="B23" s="14"/>
      <c r="C23" s="14"/>
      <c r="D23" s="14"/>
      <c r="E23" s="14"/>
      <c r="F23" s="27" t="s">
        <v>72</v>
      </c>
      <c r="G23" s="28" t="s">
        <v>73</v>
      </c>
      <c r="H23" s="29">
        <v>9124.5</v>
      </c>
      <c r="I23" s="23" t="s">
        <v>22</v>
      </c>
      <c r="J23" s="29">
        <v>9124.5</v>
      </c>
    </row>
    <row r="24" ht="14.25" spans="1:10">
      <c r="A24" s="19" t="s">
        <v>74</v>
      </c>
      <c r="B24" s="14"/>
      <c r="C24" s="14"/>
      <c r="D24" s="14"/>
      <c r="E24" s="14"/>
      <c r="F24" s="20" t="s">
        <v>75</v>
      </c>
      <c r="G24" s="21" t="s">
        <v>76</v>
      </c>
      <c r="H24" s="22">
        <v>24174.5</v>
      </c>
      <c r="I24" s="23" t="s">
        <v>22</v>
      </c>
      <c r="J24" s="22">
        <v>24174.5</v>
      </c>
    </row>
    <row r="25" ht="14.25" spans="1:10">
      <c r="A25" s="19" t="s">
        <v>77</v>
      </c>
      <c r="B25" s="14"/>
      <c r="C25" s="14"/>
      <c r="D25" s="14"/>
      <c r="E25" s="14"/>
      <c r="F25" s="20" t="s">
        <v>78</v>
      </c>
      <c r="G25" s="21" t="s">
        <v>79</v>
      </c>
      <c r="H25" s="22">
        <v>9124.5</v>
      </c>
      <c r="I25" s="23" t="s">
        <v>22</v>
      </c>
      <c r="J25" s="22">
        <v>9124.5</v>
      </c>
    </row>
    <row r="26" ht="14.25" spans="1:10">
      <c r="A26" s="19" t="s">
        <v>80</v>
      </c>
      <c r="B26" s="14"/>
      <c r="C26" s="14"/>
      <c r="D26" s="14"/>
      <c r="E26" s="14"/>
      <c r="F26" s="24" t="s">
        <v>81</v>
      </c>
      <c r="G26" s="25" t="s">
        <v>82</v>
      </c>
      <c r="H26" s="23">
        <v>16100</v>
      </c>
      <c r="I26" s="23" t="s">
        <v>22</v>
      </c>
      <c r="J26" s="23">
        <v>16100</v>
      </c>
    </row>
    <row r="27" ht="14.25" spans="1:10">
      <c r="A27" s="19" t="s">
        <v>83</v>
      </c>
      <c r="B27" s="14"/>
      <c r="C27" s="14"/>
      <c r="D27" s="14"/>
      <c r="E27" s="14"/>
      <c r="F27" s="20" t="s">
        <v>84</v>
      </c>
      <c r="G27" s="21" t="s">
        <v>85</v>
      </c>
      <c r="H27" s="22">
        <v>22827</v>
      </c>
      <c r="I27" s="23" t="s">
        <v>22</v>
      </c>
      <c r="J27" s="22">
        <v>22827</v>
      </c>
    </row>
    <row r="28" ht="14.25" spans="1:10">
      <c r="A28" s="19" t="s">
        <v>86</v>
      </c>
      <c r="B28" s="14"/>
      <c r="C28" s="14"/>
      <c r="D28" s="14"/>
      <c r="E28" s="14"/>
      <c r="F28" s="20" t="s">
        <v>87</v>
      </c>
      <c r="G28" s="21" t="s">
        <v>88</v>
      </c>
      <c r="H28" s="22">
        <v>22575</v>
      </c>
      <c r="I28" s="23" t="s">
        <v>22</v>
      </c>
      <c r="J28" s="22">
        <v>22575</v>
      </c>
    </row>
    <row r="29" ht="14.25" spans="1:10">
      <c r="A29" s="19" t="s">
        <v>89</v>
      </c>
      <c r="B29" s="14"/>
      <c r="C29" s="14"/>
      <c r="D29" s="14"/>
      <c r="E29" s="14"/>
      <c r="F29" s="20" t="s">
        <v>90</v>
      </c>
      <c r="G29" s="54" t="s">
        <v>91</v>
      </c>
      <c r="H29" s="22">
        <v>23835</v>
      </c>
      <c r="I29" s="23" t="s">
        <v>22</v>
      </c>
      <c r="J29" s="22">
        <v>23835</v>
      </c>
    </row>
    <row r="30" ht="14.25" spans="1:10">
      <c r="A30" s="19" t="s">
        <v>92</v>
      </c>
      <c r="B30" s="14"/>
      <c r="C30" s="14"/>
      <c r="D30" s="14"/>
      <c r="E30" s="14"/>
      <c r="F30" s="27" t="s">
        <v>93</v>
      </c>
      <c r="G30" s="26" t="s">
        <v>94</v>
      </c>
      <c r="H30" s="30">
        <v>26775</v>
      </c>
      <c r="I30" s="23" t="s">
        <v>22</v>
      </c>
      <c r="J30" s="30">
        <v>26775</v>
      </c>
    </row>
    <row r="31" ht="14.25" spans="1:10">
      <c r="A31" s="19" t="s">
        <v>95</v>
      </c>
      <c r="B31" s="14"/>
      <c r="C31" s="14"/>
      <c r="D31" s="14"/>
      <c r="E31" s="14"/>
      <c r="F31" s="20" t="s">
        <v>96</v>
      </c>
      <c r="G31" s="21" t="s">
        <v>97</v>
      </c>
      <c r="H31" s="22">
        <v>24150</v>
      </c>
      <c r="I31" s="23" t="s">
        <v>22</v>
      </c>
      <c r="J31" s="22">
        <v>24150</v>
      </c>
    </row>
    <row r="32" ht="14.25" spans="1:10">
      <c r="A32" s="19" t="s">
        <v>98</v>
      </c>
      <c r="B32" s="14"/>
      <c r="C32" s="14"/>
      <c r="D32" s="14"/>
      <c r="E32" s="14"/>
      <c r="F32" s="20" t="s">
        <v>99</v>
      </c>
      <c r="G32" s="21" t="s">
        <v>100</v>
      </c>
      <c r="H32" s="22">
        <v>16100</v>
      </c>
      <c r="I32" s="23" t="s">
        <v>22</v>
      </c>
      <c r="J32" s="22">
        <v>16100</v>
      </c>
    </row>
    <row r="33" ht="14.25" spans="1:10">
      <c r="A33" s="19" t="s">
        <v>101</v>
      </c>
      <c r="B33" s="14"/>
      <c r="C33" s="14"/>
      <c r="D33" s="14"/>
      <c r="E33" s="14"/>
      <c r="F33" s="20" t="s">
        <v>102</v>
      </c>
      <c r="G33" s="21" t="s">
        <v>103</v>
      </c>
      <c r="H33" s="22">
        <v>15750</v>
      </c>
      <c r="I33" s="23" t="s">
        <v>22</v>
      </c>
      <c r="J33" s="22">
        <v>15750</v>
      </c>
    </row>
    <row r="34" ht="14.25" spans="1:10">
      <c r="A34" s="19" t="s">
        <v>104</v>
      </c>
      <c r="B34" s="14"/>
      <c r="C34" s="14"/>
      <c r="D34" s="14"/>
      <c r="E34" s="14"/>
      <c r="F34" s="20" t="s">
        <v>105</v>
      </c>
      <c r="G34" s="21" t="s">
        <v>106</v>
      </c>
      <c r="H34" s="22">
        <v>9124.5</v>
      </c>
      <c r="I34" s="23" t="s">
        <v>22</v>
      </c>
      <c r="J34" s="22">
        <v>9124.5</v>
      </c>
    </row>
    <row r="35" ht="14.25" spans="1:10">
      <c r="A35" s="19" t="s">
        <v>107</v>
      </c>
      <c r="B35" s="14"/>
      <c r="C35" s="14"/>
      <c r="D35" s="14"/>
      <c r="E35" s="14"/>
      <c r="F35" s="20" t="s">
        <v>108</v>
      </c>
      <c r="G35" s="21" t="s">
        <v>109</v>
      </c>
      <c r="H35" s="22">
        <v>22575</v>
      </c>
      <c r="I35" s="23" t="s">
        <v>22</v>
      </c>
      <c r="J35" s="22">
        <v>22575</v>
      </c>
    </row>
    <row r="36" ht="14.25" spans="1:10">
      <c r="A36" s="19" t="s">
        <v>110</v>
      </c>
      <c r="B36" s="14"/>
      <c r="C36" s="14"/>
      <c r="D36" s="14"/>
      <c r="E36" s="14"/>
      <c r="F36" s="24" t="s">
        <v>111</v>
      </c>
      <c r="G36" s="25" t="s">
        <v>112</v>
      </c>
      <c r="H36" s="23">
        <v>15050</v>
      </c>
      <c r="I36" s="23" t="s">
        <v>22</v>
      </c>
      <c r="J36" s="23">
        <v>15050</v>
      </c>
    </row>
    <row r="37" ht="14.25" spans="1:10">
      <c r="A37" s="19" t="s">
        <v>113</v>
      </c>
      <c r="B37" s="14"/>
      <c r="C37" s="14"/>
      <c r="D37" s="14"/>
      <c r="E37" s="14"/>
      <c r="F37" s="20" t="s">
        <v>114</v>
      </c>
      <c r="G37" s="54" t="s">
        <v>115</v>
      </c>
      <c r="H37" s="22">
        <v>15050</v>
      </c>
      <c r="I37" s="23" t="s">
        <v>22</v>
      </c>
      <c r="J37" s="22">
        <v>15050</v>
      </c>
    </row>
    <row r="38" ht="14.25" spans="1:10">
      <c r="A38" s="19" t="s">
        <v>116</v>
      </c>
      <c r="B38" s="14"/>
      <c r="C38" s="14"/>
      <c r="D38" s="14"/>
      <c r="E38" s="14"/>
      <c r="F38" s="20" t="s">
        <v>117</v>
      </c>
      <c r="G38" s="21" t="s">
        <v>118</v>
      </c>
      <c r="H38" s="22">
        <v>22575</v>
      </c>
      <c r="I38" s="23" t="s">
        <v>22</v>
      </c>
      <c r="J38" s="22">
        <v>22575</v>
      </c>
    </row>
    <row r="39" ht="14.25" spans="1:10">
      <c r="A39" s="11" t="s">
        <v>119</v>
      </c>
      <c r="B39" s="14"/>
      <c r="C39" s="14"/>
      <c r="D39" s="14"/>
      <c r="E39" s="14"/>
      <c r="F39" s="20" t="s">
        <v>120</v>
      </c>
      <c r="G39" s="21" t="s">
        <v>121</v>
      </c>
      <c r="H39" s="22">
        <v>16898</v>
      </c>
      <c r="I39" s="22" t="s">
        <v>22</v>
      </c>
      <c r="J39" s="22">
        <v>16898</v>
      </c>
    </row>
    <row r="40" ht="14.25" spans="1:10">
      <c r="A40" s="11" t="s">
        <v>122</v>
      </c>
      <c r="B40" s="14"/>
      <c r="C40" s="14"/>
      <c r="D40" s="14"/>
      <c r="E40" s="14"/>
      <c r="F40" s="20" t="s">
        <v>123</v>
      </c>
      <c r="G40" s="21" t="s">
        <v>124</v>
      </c>
      <c r="H40" s="22">
        <v>7224</v>
      </c>
      <c r="I40" s="22" t="s">
        <v>22</v>
      </c>
      <c r="J40" s="22">
        <v>7224</v>
      </c>
    </row>
    <row r="41" ht="14.25" spans="1:10">
      <c r="A41" s="11" t="s">
        <v>125</v>
      </c>
      <c r="B41" s="14"/>
      <c r="C41" s="14"/>
      <c r="D41" s="14"/>
      <c r="E41" s="14"/>
      <c r="F41" s="20" t="s">
        <v>126</v>
      </c>
      <c r="G41" s="21" t="s">
        <v>127</v>
      </c>
      <c r="H41" s="22">
        <v>7812</v>
      </c>
      <c r="I41" s="22" t="s">
        <v>22</v>
      </c>
      <c r="J41" s="22">
        <v>7812</v>
      </c>
    </row>
    <row r="42" ht="14.25" spans="1:10">
      <c r="A42" s="11" t="s">
        <v>128</v>
      </c>
      <c r="B42" s="14"/>
      <c r="C42" s="14"/>
      <c r="D42" s="14"/>
      <c r="E42" s="14"/>
      <c r="F42" s="20" t="s">
        <v>129</v>
      </c>
      <c r="G42" s="21" t="s">
        <v>130</v>
      </c>
      <c r="H42" s="22">
        <v>15050</v>
      </c>
      <c r="I42" s="22" t="s">
        <v>22</v>
      </c>
      <c r="J42" s="22">
        <v>15050</v>
      </c>
    </row>
    <row r="43" ht="14.25" spans="1:10">
      <c r="A43" s="11" t="s">
        <v>131</v>
      </c>
      <c r="B43" s="14"/>
      <c r="C43" s="14"/>
      <c r="D43" s="14"/>
      <c r="E43" s="14"/>
      <c r="F43" s="20" t="s">
        <v>132</v>
      </c>
      <c r="G43" s="21" t="s">
        <v>133</v>
      </c>
      <c r="H43" s="22">
        <v>23436</v>
      </c>
      <c r="I43" s="22" t="s">
        <v>22</v>
      </c>
      <c r="J43" s="22">
        <v>23436</v>
      </c>
    </row>
    <row r="44" ht="14.25" spans="1:10">
      <c r="A44" s="11" t="s">
        <v>134</v>
      </c>
      <c r="B44" s="14"/>
      <c r="C44" s="14"/>
      <c r="D44" s="14"/>
      <c r="E44" s="14"/>
      <c r="F44" s="20" t="s">
        <v>135</v>
      </c>
      <c r="G44" s="21" t="s">
        <v>136</v>
      </c>
      <c r="H44" s="22">
        <v>8774.5</v>
      </c>
      <c r="I44" s="22" t="s">
        <v>22</v>
      </c>
      <c r="J44" s="22">
        <v>8774.5</v>
      </c>
    </row>
    <row r="45" ht="14.25" spans="1:10">
      <c r="A45" s="11" t="s">
        <v>137</v>
      </c>
      <c r="B45" s="14"/>
      <c r="C45" s="14"/>
      <c r="D45" s="14"/>
      <c r="E45" s="14"/>
      <c r="F45" s="20" t="s">
        <v>138</v>
      </c>
      <c r="G45" s="21" t="s">
        <v>139</v>
      </c>
      <c r="H45" s="22">
        <v>9009</v>
      </c>
      <c r="I45" s="22" t="s">
        <v>22</v>
      </c>
      <c r="J45" s="22">
        <v>9009</v>
      </c>
    </row>
    <row r="46" ht="14.25" spans="1:10">
      <c r="A46" s="11" t="s">
        <v>140</v>
      </c>
      <c r="B46" s="14"/>
      <c r="C46" s="14"/>
      <c r="D46" s="14"/>
      <c r="E46" s="14"/>
      <c r="F46" s="20" t="s">
        <v>141</v>
      </c>
      <c r="G46" s="21" t="s">
        <v>142</v>
      </c>
      <c r="H46" s="22">
        <v>22575</v>
      </c>
      <c r="I46" s="22" t="s">
        <v>22</v>
      </c>
      <c r="J46" s="22">
        <v>22575</v>
      </c>
    </row>
    <row r="47" ht="14.25" spans="1:10">
      <c r="A47" s="11" t="s">
        <v>143</v>
      </c>
      <c r="B47" s="14"/>
      <c r="C47" s="14"/>
      <c r="D47" s="14"/>
      <c r="E47" s="14"/>
      <c r="F47" s="20" t="s">
        <v>144</v>
      </c>
      <c r="G47" s="21" t="s">
        <v>145</v>
      </c>
      <c r="H47" s="22">
        <v>8774.5</v>
      </c>
      <c r="I47" s="22" t="s">
        <v>22</v>
      </c>
      <c r="J47" s="22">
        <v>8774.5</v>
      </c>
    </row>
    <row r="48" ht="14.25" spans="1:10">
      <c r="A48" s="11" t="s">
        <v>146</v>
      </c>
      <c r="B48" s="14"/>
      <c r="C48" s="14"/>
      <c r="D48" s="14"/>
      <c r="E48" s="14"/>
      <c r="F48" s="20" t="s">
        <v>147</v>
      </c>
      <c r="G48" s="21" t="s">
        <v>148</v>
      </c>
      <c r="H48" s="22">
        <v>25506.9</v>
      </c>
      <c r="I48" s="22" t="s">
        <v>22</v>
      </c>
      <c r="J48" s="22">
        <v>25506.9</v>
      </c>
    </row>
    <row r="49" ht="14.25" spans="1:10">
      <c r="A49" s="11" t="s">
        <v>149</v>
      </c>
      <c r="B49" s="14"/>
      <c r="C49" s="14"/>
      <c r="D49" s="14"/>
      <c r="E49" s="14"/>
      <c r="F49" s="20" t="s">
        <v>150</v>
      </c>
      <c r="G49" s="21" t="s">
        <v>151</v>
      </c>
      <c r="H49" s="22">
        <v>9299.5</v>
      </c>
      <c r="I49" s="22" t="s">
        <v>22</v>
      </c>
      <c r="J49" s="22">
        <v>9299.5</v>
      </c>
    </row>
    <row r="50" ht="14.25" spans="1:10">
      <c r="A50" s="11" t="s">
        <v>152</v>
      </c>
      <c r="B50" s="14"/>
      <c r="C50" s="14"/>
      <c r="D50" s="14"/>
      <c r="E50" s="14"/>
      <c r="F50" s="20" t="s">
        <v>153</v>
      </c>
      <c r="G50" s="21" t="s">
        <v>154</v>
      </c>
      <c r="H50" s="22">
        <v>8774.5</v>
      </c>
      <c r="I50" s="22" t="s">
        <v>22</v>
      </c>
      <c r="J50" s="22">
        <v>8774.5</v>
      </c>
    </row>
    <row r="51" ht="14.25" spans="1:10">
      <c r="A51" s="11" t="s">
        <v>155</v>
      </c>
      <c r="B51" s="14"/>
      <c r="C51" s="14"/>
      <c r="D51" s="14"/>
      <c r="E51" s="14"/>
      <c r="F51" s="20" t="s">
        <v>156</v>
      </c>
      <c r="G51" s="21" t="s">
        <v>157</v>
      </c>
      <c r="H51" s="22">
        <v>23971.5</v>
      </c>
      <c r="I51" s="22" t="s">
        <v>22</v>
      </c>
      <c r="J51" s="22">
        <v>23971.5</v>
      </c>
    </row>
    <row r="52" ht="14.25" spans="1:10">
      <c r="A52" s="11" t="s">
        <v>158</v>
      </c>
      <c r="B52" s="14"/>
      <c r="C52" s="14"/>
      <c r="D52" s="14"/>
      <c r="E52" s="14"/>
      <c r="F52" s="20" t="s">
        <v>159</v>
      </c>
      <c r="G52" s="21" t="s">
        <v>160</v>
      </c>
      <c r="H52" s="22">
        <v>22575</v>
      </c>
      <c r="I52" s="22" t="s">
        <v>22</v>
      </c>
      <c r="J52" s="22">
        <v>22575</v>
      </c>
    </row>
    <row r="53" ht="14.25" spans="1:10">
      <c r="A53" s="11" t="s">
        <v>161</v>
      </c>
      <c r="B53" s="14"/>
      <c r="C53" s="14"/>
      <c r="D53" s="14"/>
      <c r="E53" s="14"/>
      <c r="F53" s="20" t="s">
        <v>162</v>
      </c>
      <c r="G53" s="21" t="s">
        <v>163</v>
      </c>
      <c r="H53" s="22">
        <v>8249.5</v>
      </c>
      <c r="I53" s="22" t="s">
        <v>22</v>
      </c>
      <c r="J53" s="22">
        <v>8249.5</v>
      </c>
    </row>
    <row r="54" ht="14.25" spans="1:10">
      <c r="A54" s="11" t="s">
        <v>164</v>
      </c>
      <c r="B54" s="14"/>
      <c r="C54" s="14"/>
      <c r="D54" s="14"/>
      <c r="E54" s="14"/>
      <c r="F54" s="20" t="s">
        <v>165</v>
      </c>
      <c r="G54" s="21" t="s">
        <v>166</v>
      </c>
      <c r="H54" s="22">
        <v>8774.5</v>
      </c>
      <c r="I54" s="22" t="s">
        <v>22</v>
      </c>
      <c r="J54" s="22">
        <v>8774.5</v>
      </c>
    </row>
    <row r="55" ht="14.25" spans="1:10">
      <c r="A55" s="11" t="s">
        <v>167</v>
      </c>
      <c r="B55" s="14"/>
      <c r="C55" s="14"/>
      <c r="D55" s="14"/>
      <c r="E55" s="14"/>
      <c r="F55" s="20" t="s">
        <v>168</v>
      </c>
      <c r="G55" s="21" t="s">
        <v>169</v>
      </c>
      <c r="H55" s="22">
        <v>24490.8</v>
      </c>
      <c r="I55" s="22" t="s">
        <v>22</v>
      </c>
      <c r="J55" s="22">
        <v>24490.8</v>
      </c>
    </row>
    <row r="56" ht="14.25" spans="1:10">
      <c r="A56" s="11" t="s">
        <v>170</v>
      </c>
      <c r="B56" s="14"/>
      <c r="C56" s="14"/>
      <c r="D56" s="14"/>
      <c r="E56" s="14"/>
      <c r="F56" s="31" t="s">
        <v>171</v>
      </c>
      <c r="G56" s="32" t="s">
        <v>172</v>
      </c>
      <c r="H56" s="22">
        <v>8774.5</v>
      </c>
      <c r="I56" s="22" t="s">
        <v>22</v>
      </c>
      <c r="J56" s="22">
        <f>SUM(H56:I56)</f>
        <v>8774.5</v>
      </c>
    </row>
    <row r="57" ht="18.75" spans="1:10">
      <c r="A57" s="33">
        <v>52</v>
      </c>
      <c r="B57" s="14"/>
      <c r="C57" s="14"/>
      <c r="D57" s="14"/>
      <c r="E57" s="14"/>
      <c r="F57" s="31" t="s">
        <v>173</v>
      </c>
      <c r="G57" s="32" t="s">
        <v>174</v>
      </c>
      <c r="H57" s="22">
        <v>22125</v>
      </c>
      <c r="I57" s="22" t="s">
        <v>22</v>
      </c>
      <c r="J57" s="22">
        <v>22125</v>
      </c>
    </row>
    <row r="58" ht="18.75" spans="1:10">
      <c r="A58" s="33">
        <v>53</v>
      </c>
      <c r="B58" s="14"/>
      <c r="C58" s="14"/>
      <c r="D58" s="14"/>
      <c r="E58" s="14"/>
      <c r="F58" s="31" t="s">
        <v>175</v>
      </c>
      <c r="G58" s="34" t="s">
        <v>176</v>
      </c>
      <c r="H58" s="35">
        <f>12070*0.7</f>
        <v>8449</v>
      </c>
      <c r="I58" s="36" t="s">
        <v>22</v>
      </c>
      <c r="J58" s="35">
        <v>8449</v>
      </c>
    </row>
    <row r="59" ht="18.75" spans="1:10">
      <c r="A59" s="33">
        <v>54</v>
      </c>
      <c r="B59" s="14"/>
      <c r="C59" s="14"/>
      <c r="D59" s="14"/>
      <c r="E59" s="14"/>
      <c r="F59" s="31" t="s">
        <v>177</v>
      </c>
      <c r="G59" s="34" t="s">
        <v>178</v>
      </c>
      <c r="H59" s="35">
        <v>25399.5</v>
      </c>
      <c r="I59" s="22" t="s">
        <v>22</v>
      </c>
      <c r="J59" s="35">
        <v>25399.5</v>
      </c>
    </row>
    <row r="60" ht="18.75" spans="1:10">
      <c r="A60" s="33">
        <v>55</v>
      </c>
      <c r="B60" s="14"/>
      <c r="C60" s="14"/>
      <c r="D60" s="14"/>
      <c r="E60" s="14"/>
      <c r="F60" s="31" t="s">
        <v>179</v>
      </c>
      <c r="G60" s="34" t="s">
        <v>180</v>
      </c>
      <c r="H60" s="35">
        <v>9474.5</v>
      </c>
      <c r="I60" s="22" t="s">
        <v>22</v>
      </c>
      <c r="J60" s="35">
        <v>9474.5</v>
      </c>
    </row>
    <row r="61" ht="18.75" spans="1:10">
      <c r="A61" s="33">
        <v>56</v>
      </c>
      <c r="B61" s="14"/>
      <c r="C61" s="14"/>
      <c r="D61" s="14"/>
      <c r="E61" s="14"/>
      <c r="F61" s="31" t="s">
        <v>181</v>
      </c>
      <c r="G61" s="55" t="s">
        <v>182</v>
      </c>
      <c r="H61" s="35">
        <v>23625</v>
      </c>
      <c r="I61" s="22" t="s">
        <v>22</v>
      </c>
      <c r="J61" s="35">
        <v>23625</v>
      </c>
    </row>
    <row r="62" ht="18.75" spans="1:10">
      <c r="A62" s="33">
        <v>57</v>
      </c>
      <c r="B62" s="14"/>
      <c r="C62" s="14"/>
      <c r="D62" s="14"/>
      <c r="E62" s="14"/>
      <c r="F62" s="31" t="s">
        <v>183</v>
      </c>
      <c r="G62" s="34" t="s">
        <v>184</v>
      </c>
      <c r="H62" s="35">
        <v>24605</v>
      </c>
      <c r="I62" s="22" t="s">
        <v>22</v>
      </c>
      <c r="J62" s="35">
        <v>24605</v>
      </c>
    </row>
    <row r="63" ht="18.75" spans="1:10">
      <c r="A63" s="33">
        <v>58</v>
      </c>
      <c r="B63" s="14"/>
      <c r="C63" s="14"/>
      <c r="D63" s="14"/>
      <c r="E63" s="14"/>
      <c r="F63" s="31" t="s">
        <v>185</v>
      </c>
      <c r="G63" s="34" t="s">
        <v>186</v>
      </c>
      <c r="H63" s="35">
        <v>23549.88</v>
      </c>
      <c r="I63" s="22" t="s">
        <v>22</v>
      </c>
      <c r="J63" s="35">
        <v>23549.88</v>
      </c>
    </row>
    <row r="64" ht="18.75" spans="1:10">
      <c r="A64" s="33">
        <v>59</v>
      </c>
      <c r="B64" s="14"/>
      <c r="C64" s="14"/>
      <c r="D64" s="14"/>
      <c r="E64" s="14"/>
      <c r="F64" s="31" t="s">
        <v>187</v>
      </c>
      <c r="G64" s="34" t="s">
        <v>188</v>
      </c>
      <c r="H64" s="35">
        <v>24295.7</v>
      </c>
      <c r="I64" s="22" t="s">
        <v>22</v>
      </c>
      <c r="J64" s="35">
        <v>24295.7</v>
      </c>
    </row>
    <row r="65" ht="18.75" spans="1:10">
      <c r="A65" s="33">
        <v>60</v>
      </c>
      <c r="B65" s="14"/>
      <c r="C65" s="14"/>
      <c r="D65" s="14"/>
      <c r="E65" s="14"/>
      <c r="F65" s="31" t="s">
        <v>189</v>
      </c>
      <c r="G65" s="34" t="s">
        <v>190</v>
      </c>
      <c r="H65" s="35">
        <v>9096.5</v>
      </c>
      <c r="I65" s="22" t="s">
        <v>22</v>
      </c>
      <c r="J65" s="35">
        <v>9096.5</v>
      </c>
    </row>
    <row r="66" ht="18.75" spans="1:10">
      <c r="A66" s="33">
        <v>61</v>
      </c>
      <c r="B66" s="14"/>
      <c r="C66" s="14"/>
      <c r="D66" s="14"/>
      <c r="E66" s="14"/>
      <c r="F66" s="31" t="s">
        <v>191</v>
      </c>
      <c r="G66" s="55" t="s">
        <v>192</v>
      </c>
      <c r="H66" s="35">
        <v>26155.5</v>
      </c>
      <c r="I66" s="22" t="s">
        <v>22</v>
      </c>
      <c r="J66" s="35">
        <v>26155.5</v>
      </c>
    </row>
    <row r="67" ht="18.75" spans="1:10">
      <c r="A67" s="33">
        <v>62</v>
      </c>
      <c r="B67" s="14"/>
      <c r="C67" s="14"/>
      <c r="D67" s="14"/>
      <c r="E67" s="14"/>
      <c r="F67" s="31" t="s">
        <v>193</v>
      </c>
      <c r="G67" s="55" t="s">
        <v>194</v>
      </c>
      <c r="H67" s="35">
        <v>30000</v>
      </c>
      <c r="I67" s="22" t="s">
        <v>22</v>
      </c>
      <c r="J67" s="35">
        <v>30000</v>
      </c>
    </row>
    <row r="68" ht="18.75" spans="1:10">
      <c r="A68" s="33">
        <v>63</v>
      </c>
      <c r="B68" s="14"/>
      <c r="C68" s="14"/>
      <c r="D68" s="14"/>
      <c r="E68" s="14"/>
      <c r="F68" s="31" t="s">
        <v>195</v>
      </c>
      <c r="G68" s="56" t="s">
        <v>196</v>
      </c>
      <c r="H68" s="35">
        <v>22575</v>
      </c>
      <c r="I68" s="22" t="s">
        <v>22</v>
      </c>
      <c r="J68" s="35">
        <v>22575</v>
      </c>
    </row>
    <row r="69" ht="18.75" spans="1:10">
      <c r="A69" s="33">
        <v>64</v>
      </c>
      <c r="B69" s="14"/>
      <c r="C69" s="14"/>
      <c r="D69" s="14"/>
      <c r="E69" s="14"/>
      <c r="F69" s="31" t="s">
        <v>197</v>
      </c>
      <c r="G69" s="34" t="s">
        <v>198</v>
      </c>
      <c r="H69" s="35">
        <v>15624</v>
      </c>
      <c r="I69" s="22" t="s">
        <v>22</v>
      </c>
      <c r="J69" s="35">
        <v>15624</v>
      </c>
    </row>
    <row r="70" ht="18.75" spans="1:10">
      <c r="A70" s="33">
        <v>65</v>
      </c>
      <c r="B70" s="14"/>
      <c r="C70" s="14"/>
      <c r="D70" s="14"/>
      <c r="E70" s="14"/>
      <c r="F70" s="31" t="s">
        <v>199</v>
      </c>
      <c r="G70" s="34" t="s">
        <v>200</v>
      </c>
      <c r="H70" s="35">
        <v>19268</v>
      </c>
      <c r="I70" s="22" t="s">
        <v>22</v>
      </c>
      <c r="J70" s="35">
        <v>19268</v>
      </c>
    </row>
    <row r="71" ht="18.75" spans="1:10">
      <c r="A71" s="33">
        <v>66</v>
      </c>
      <c r="B71" s="14"/>
      <c r="C71" s="14"/>
      <c r="D71" s="14"/>
      <c r="E71" s="14"/>
      <c r="F71" s="31" t="s">
        <v>201</v>
      </c>
      <c r="G71" s="34" t="s">
        <v>202</v>
      </c>
      <c r="H71" s="35">
        <v>9299.5</v>
      </c>
      <c r="I71" s="22" t="s">
        <v>22</v>
      </c>
      <c r="J71" s="35">
        <v>9299.5</v>
      </c>
    </row>
    <row r="72" ht="18.75" spans="1:10">
      <c r="A72" s="33">
        <v>67</v>
      </c>
      <c r="B72" s="14"/>
      <c r="C72" s="14"/>
      <c r="D72" s="14"/>
      <c r="E72" s="14"/>
      <c r="F72" s="31" t="s">
        <v>203</v>
      </c>
      <c r="G72" s="34" t="s">
        <v>204</v>
      </c>
      <c r="H72" s="35">
        <v>9299.5</v>
      </c>
      <c r="I72" s="22" t="s">
        <v>22</v>
      </c>
      <c r="J72" s="35">
        <v>9299.5</v>
      </c>
    </row>
    <row r="73" ht="18.75" spans="1:10">
      <c r="A73" s="33">
        <v>68</v>
      </c>
      <c r="B73" s="14"/>
      <c r="C73" s="14"/>
      <c r="D73" s="14"/>
      <c r="E73" s="14"/>
      <c r="F73" s="31" t="s">
        <v>205</v>
      </c>
      <c r="G73" s="55" t="s">
        <v>206</v>
      </c>
      <c r="H73" s="35">
        <v>22575</v>
      </c>
      <c r="I73" s="22" t="s">
        <v>22</v>
      </c>
      <c r="J73" s="35">
        <v>22575</v>
      </c>
    </row>
    <row r="74" ht="18.75" spans="1:10">
      <c r="A74" s="33">
        <v>69</v>
      </c>
      <c r="B74" s="14"/>
      <c r="C74" s="14"/>
      <c r="D74" s="14"/>
      <c r="E74" s="14"/>
      <c r="F74" s="31" t="s">
        <v>207</v>
      </c>
      <c r="G74" s="34" t="s">
        <v>208</v>
      </c>
      <c r="H74" s="35">
        <v>23283.8</v>
      </c>
      <c r="I74" s="22" t="s">
        <v>22</v>
      </c>
      <c r="J74" s="35">
        <v>23283.8</v>
      </c>
    </row>
    <row r="75" ht="18.75" spans="1:10">
      <c r="A75" s="33">
        <v>70</v>
      </c>
      <c r="B75" s="14"/>
      <c r="C75" s="14"/>
      <c r="D75" s="14"/>
      <c r="E75" s="14"/>
      <c r="F75" s="31" t="s">
        <v>209</v>
      </c>
      <c r="G75" s="32" t="s">
        <v>210</v>
      </c>
      <c r="H75" s="35">
        <v>24213</v>
      </c>
      <c r="I75" s="35" t="s">
        <v>22</v>
      </c>
      <c r="J75" s="35">
        <v>24213</v>
      </c>
    </row>
    <row r="76" ht="18.75" spans="1:10">
      <c r="A76" s="33">
        <v>71</v>
      </c>
      <c r="B76" s="14"/>
      <c r="C76" s="14"/>
      <c r="D76" s="14"/>
      <c r="E76" s="14"/>
      <c r="F76" s="31" t="s">
        <v>211</v>
      </c>
      <c r="G76" s="32" t="s">
        <v>212</v>
      </c>
      <c r="H76" s="22">
        <v>8449</v>
      </c>
      <c r="I76" s="35" t="s">
        <v>22</v>
      </c>
      <c r="J76" s="22">
        <v>8449</v>
      </c>
    </row>
    <row r="77" ht="18.75" spans="1:10">
      <c r="A77" s="33">
        <v>72</v>
      </c>
      <c r="B77" s="14"/>
      <c r="C77" s="14"/>
      <c r="D77" s="14"/>
      <c r="E77" s="14"/>
      <c r="F77" s="31" t="s">
        <v>213</v>
      </c>
      <c r="G77" s="32" t="s">
        <v>214</v>
      </c>
      <c r="H77" s="22">
        <v>25444.1</v>
      </c>
      <c r="I77" s="35" t="s">
        <v>22</v>
      </c>
      <c r="J77" s="22">
        <v>25444.1</v>
      </c>
    </row>
    <row r="78" ht="18.75" spans="1:10">
      <c r="A78" s="33">
        <v>73</v>
      </c>
      <c r="B78" s="14"/>
      <c r="C78" s="14"/>
      <c r="D78" s="14"/>
      <c r="E78" s="14"/>
      <c r="F78" s="31" t="s">
        <v>215</v>
      </c>
      <c r="G78" s="32" t="s">
        <v>216</v>
      </c>
      <c r="H78" s="22">
        <f>13035*0.7</f>
        <v>9124.5</v>
      </c>
      <c r="I78" s="35" t="s">
        <v>22</v>
      </c>
      <c r="J78" s="22">
        <f>H78</f>
        <v>9124.5</v>
      </c>
    </row>
    <row r="79" ht="18.75" spans="1:10">
      <c r="A79" s="33">
        <v>74</v>
      </c>
      <c r="B79" s="14"/>
      <c r="C79" s="14"/>
      <c r="D79" s="14"/>
      <c r="E79" s="14"/>
      <c r="F79" s="31" t="s">
        <v>217</v>
      </c>
      <c r="G79" s="32" t="s">
        <v>218</v>
      </c>
      <c r="H79" s="22">
        <v>9124.5</v>
      </c>
      <c r="I79" s="35" t="s">
        <v>22</v>
      </c>
      <c r="J79" s="22">
        <v>9124.5</v>
      </c>
    </row>
    <row r="80" ht="18.75" spans="1:10">
      <c r="A80" s="33">
        <v>75</v>
      </c>
      <c r="B80" s="14"/>
      <c r="C80" s="14"/>
      <c r="D80" s="14"/>
      <c r="E80" s="14"/>
      <c r="F80" s="31" t="s">
        <v>219</v>
      </c>
      <c r="G80" s="57" t="s">
        <v>220</v>
      </c>
      <c r="H80" s="22">
        <v>23625</v>
      </c>
      <c r="I80" s="35" t="s">
        <v>22</v>
      </c>
      <c r="J80" s="22">
        <f>H80</f>
        <v>23625</v>
      </c>
    </row>
    <row r="81" ht="18.75" spans="1:10">
      <c r="A81" s="33">
        <v>76</v>
      </c>
      <c r="B81" s="14"/>
      <c r="C81" s="14"/>
      <c r="D81" s="14"/>
      <c r="E81" s="14"/>
      <c r="F81" s="31" t="s">
        <v>221</v>
      </c>
      <c r="G81" s="55" t="s">
        <v>222</v>
      </c>
      <c r="H81" s="22">
        <v>23625</v>
      </c>
      <c r="I81" s="35" t="s">
        <v>22</v>
      </c>
      <c r="J81" s="22">
        <v>23625</v>
      </c>
    </row>
    <row r="82" ht="18.75" spans="1:10">
      <c r="A82" s="33">
        <v>77</v>
      </c>
      <c r="B82" s="14"/>
      <c r="C82" s="14"/>
      <c r="D82" s="14"/>
      <c r="E82" s="14"/>
      <c r="F82" s="31" t="s">
        <v>223</v>
      </c>
      <c r="G82" s="34" t="s">
        <v>224</v>
      </c>
      <c r="H82" s="35">
        <v>15050</v>
      </c>
      <c r="I82" s="35" t="s">
        <v>22</v>
      </c>
      <c r="J82" s="35">
        <v>15050</v>
      </c>
    </row>
    <row r="83" ht="18.75" spans="1:10">
      <c r="A83" s="33">
        <v>78</v>
      </c>
      <c r="B83" s="14"/>
      <c r="C83" s="14"/>
      <c r="D83" s="14"/>
      <c r="E83" s="14"/>
      <c r="F83" s="31" t="s">
        <v>225</v>
      </c>
      <c r="G83" s="34" t="s">
        <v>226</v>
      </c>
      <c r="H83" s="35">
        <v>23129.4</v>
      </c>
      <c r="I83" s="35" t="s">
        <v>22</v>
      </c>
      <c r="J83" s="35">
        <v>23129.4</v>
      </c>
    </row>
    <row r="84" ht="18.75" spans="1:10">
      <c r="A84" s="33">
        <v>79</v>
      </c>
      <c r="B84" s="14"/>
      <c r="C84" s="14"/>
      <c r="D84" s="14"/>
      <c r="E84" s="14"/>
      <c r="F84" s="31" t="s">
        <v>227</v>
      </c>
      <c r="G84" s="34" t="s">
        <v>228</v>
      </c>
      <c r="H84" s="35">
        <v>30000</v>
      </c>
      <c r="I84" s="35" t="s">
        <v>22</v>
      </c>
      <c r="J84" s="35">
        <v>30000</v>
      </c>
    </row>
    <row r="85" ht="18.75" spans="1:10">
      <c r="A85" s="33">
        <v>80</v>
      </c>
      <c r="B85" s="14"/>
      <c r="C85" s="14"/>
      <c r="D85" s="14"/>
      <c r="E85" s="14"/>
      <c r="F85" s="31" t="s">
        <v>229</v>
      </c>
      <c r="G85" s="34" t="s">
        <v>230</v>
      </c>
      <c r="H85" s="35">
        <v>24150</v>
      </c>
      <c r="I85" s="35" t="s">
        <v>22</v>
      </c>
      <c r="J85" s="35">
        <v>24150</v>
      </c>
    </row>
    <row r="86" ht="18.75" spans="1:10">
      <c r="A86" s="33">
        <v>81</v>
      </c>
      <c r="B86" s="14"/>
      <c r="C86" s="14"/>
      <c r="D86" s="14"/>
      <c r="E86" s="14"/>
      <c r="F86" s="31" t="s">
        <v>231</v>
      </c>
      <c r="G86" s="34" t="s">
        <v>232</v>
      </c>
      <c r="H86" s="35">
        <v>24633</v>
      </c>
      <c r="I86" s="35" t="s">
        <v>22</v>
      </c>
      <c r="J86" s="35">
        <v>24633</v>
      </c>
    </row>
    <row r="87" ht="18.75" spans="1:10">
      <c r="A87" s="33">
        <v>82</v>
      </c>
      <c r="B87" s="14"/>
      <c r="C87" s="14"/>
      <c r="D87" s="14"/>
      <c r="E87" s="14"/>
      <c r="F87" s="31" t="s">
        <v>233</v>
      </c>
      <c r="G87" s="55" t="s">
        <v>234</v>
      </c>
      <c r="H87" s="35">
        <v>24150</v>
      </c>
      <c r="I87" s="35" t="s">
        <v>22</v>
      </c>
      <c r="J87" s="35">
        <v>24150</v>
      </c>
    </row>
    <row r="88" ht="18.75" spans="1:10">
      <c r="A88" s="33">
        <v>83</v>
      </c>
      <c r="B88" s="14"/>
      <c r="C88" s="14"/>
      <c r="D88" s="14"/>
      <c r="E88" s="14"/>
      <c r="F88" s="31" t="s">
        <v>235</v>
      </c>
      <c r="G88" s="34" t="s">
        <v>236</v>
      </c>
      <c r="H88" s="35">
        <v>8774.5</v>
      </c>
      <c r="I88" s="35" t="s">
        <v>22</v>
      </c>
      <c r="J88" s="35">
        <v>8774.5</v>
      </c>
    </row>
    <row r="89" ht="18.75" spans="1:10">
      <c r="A89" s="33">
        <v>84</v>
      </c>
      <c r="B89" s="14"/>
      <c r="C89" s="14"/>
      <c r="D89" s="14"/>
      <c r="E89" s="14"/>
      <c r="F89" s="31" t="s">
        <v>237</v>
      </c>
      <c r="G89" s="55" t="s">
        <v>238</v>
      </c>
      <c r="H89" s="35">
        <v>22575</v>
      </c>
      <c r="I89" s="35" t="s">
        <v>22</v>
      </c>
      <c r="J89" s="35">
        <v>22575</v>
      </c>
    </row>
    <row r="90" ht="18.75" spans="1:10">
      <c r="A90" s="33">
        <v>85</v>
      </c>
      <c r="B90" s="14"/>
      <c r="C90" s="14"/>
      <c r="D90" s="14"/>
      <c r="E90" s="14"/>
      <c r="F90" s="31" t="s">
        <v>239</v>
      </c>
      <c r="G90" s="57" t="s">
        <v>240</v>
      </c>
      <c r="H90" s="22">
        <f>12090*0.7</f>
        <v>8463</v>
      </c>
      <c r="I90" s="35" t="s">
        <v>22</v>
      </c>
      <c r="J90" s="22">
        <v>8463</v>
      </c>
    </row>
    <row r="91" ht="18.75" spans="1:10">
      <c r="A91" s="33">
        <v>86</v>
      </c>
      <c r="B91" s="14"/>
      <c r="C91" s="14"/>
      <c r="D91" s="14"/>
      <c r="E91" s="14"/>
      <c r="F91" s="31" t="s">
        <v>241</v>
      </c>
      <c r="G91" s="57" t="s">
        <v>242</v>
      </c>
      <c r="H91" s="22">
        <v>8449</v>
      </c>
      <c r="I91" s="35" t="s">
        <v>22</v>
      </c>
      <c r="J91" s="22">
        <v>8449</v>
      </c>
    </row>
    <row r="92" ht="18.75" spans="1:10">
      <c r="A92" s="33">
        <v>87</v>
      </c>
      <c r="B92" s="14"/>
      <c r="C92" s="14"/>
      <c r="D92" s="14"/>
      <c r="E92" s="14"/>
      <c r="F92" s="31" t="s">
        <v>243</v>
      </c>
      <c r="G92" s="34" t="s">
        <v>244</v>
      </c>
      <c r="H92" s="35">
        <v>24156.7</v>
      </c>
      <c r="I92" s="35" t="s">
        <v>22</v>
      </c>
      <c r="J92" s="35">
        <v>24156.7</v>
      </c>
    </row>
    <row r="93" ht="18.75" spans="1:10">
      <c r="A93" s="33">
        <v>88</v>
      </c>
      <c r="B93" s="14"/>
      <c r="C93" s="14"/>
      <c r="D93" s="14"/>
      <c r="E93" s="14"/>
      <c r="F93" s="31" t="s">
        <v>245</v>
      </c>
      <c r="G93" s="58" t="s">
        <v>246</v>
      </c>
      <c r="H93" s="35">
        <v>24150</v>
      </c>
      <c r="I93" s="35" t="s">
        <v>22</v>
      </c>
      <c r="J93" s="35">
        <v>24150</v>
      </c>
    </row>
    <row r="94" ht="18.75" spans="1:10">
      <c r="A94" s="33">
        <v>89</v>
      </c>
      <c r="B94" s="14"/>
      <c r="C94" s="14"/>
      <c r="D94" s="14"/>
      <c r="E94" s="14"/>
      <c r="F94" s="31" t="s">
        <v>247</v>
      </c>
      <c r="G94" s="58" t="s">
        <v>248</v>
      </c>
      <c r="H94" s="35">
        <v>30000</v>
      </c>
      <c r="I94" s="35" t="s">
        <v>22</v>
      </c>
      <c r="J94" s="35">
        <v>30000</v>
      </c>
    </row>
    <row r="95" ht="18.75" spans="1:10">
      <c r="A95" s="33">
        <v>90</v>
      </c>
      <c r="B95" s="14"/>
      <c r="C95" s="14"/>
      <c r="D95" s="14"/>
      <c r="E95" s="14"/>
      <c r="F95" s="31" t="s">
        <v>249</v>
      </c>
      <c r="G95" s="34" t="s">
        <v>250</v>
      </c>
      <c r="H95" s="35">
        <v>16898</v>
      </c>
      <c r="I95" s="35" t="s">
        <v>22</v>
      </c>
      <c r="J95" s="35">
        <v>16898</v>
      </c>
    </row>
    <row r="96" ht="18.75" spans="1:10">
      <c r="A96" s="33">
        <v>91</v>
      </c>
      <c r="B96" s="14"/>
      <c r="C96" s="14"/>
      <c r="D96" s="14"/>
      <c r="E96" s="14"/>
      <c r="F96" s="31" t="s">
        <v>251</v>
      </c>
      <c r="G96" s="38" t="s">
        <v>252</v>
      </c>
      <c r="H96" s="23">
        <v>25049.5</v>
      </c>
      <c r="I96" s="35" t="s">
        <v>22</v>
      </c>
      <c r="J96" s="23">
        <f>H96</f>
        <v>25049.5</v>
      </c>
    </row>
    <row r="97" ht="18.75" spans="1:10">
      <c r="A97" s="33">
        <v>92</v>
      </c>
      <c r="B97" s="14"/>
      <c r="C97" s="14"/>
      <c r="D97" s="14"/>
      <c r="E97" s="14"/>
      <c r="F97" s="31" t="s">
        <v>253</v>
      </c>
      <c r="G97" s="34" t="s">
        <v>254</v>
      </c>
      <c r="H97" s="35">
        <v>8774.5</v>
      </c>
      <c r="I97" s="35" t="s">
        <v>22</v>
      </c>
      <c r="J97" s="35">
        <v>8774.5</v>
      </c>
    </row>
    <row r="98" ht="18.75" spans="1:10">
      <c r="A98" s="33">
        <v>93</v>
      </c>
      <c r="B98" s="14"/>
      <c r="C98" s="14"/>
      <c r="D98" s="14"/>
      <c r="E98" s="14"/>
      <c r="F98" s="31" t="s">
        <v>255</v>
      </c>
      <c r="G98" s="55" t="s">
        <v>256</v>
      </c>
      <c r="H98" s="35">
        <v>8774.5</v>
      </c>
      <c r="I98" s="35" t="s">
        <v>22</v>
      </c>
      <c r="J98" s="35">
        <v>8774.5</v>
      </c>
    </row>
    <row r="99" ht="18.75" spans="1:10">
      <c r="A99" s="33">
        <v>94</v>
      </c>
      <c r="B99" s="14"/>
      <c r="C99" s="14"/>
      <c r="D99" s="14"/>
      <c r="E99" s="14"/>
      <c r="F99" s="39" t="s">
        <v>257</v>
      </c>
      <c r="G99" s="38" t="s">
        <v>258</v>
      </c>
      <c r="H99" s="23">
        <v>24150</v>
      </c>
      <c r="I99" s="35" t="s">
        <v>22</v>
      </c>
      <c r="J99" s="23">
        <v>24150</v>
      </c>
    </row>
    <row r="100" ht="18.75" spans="1:10">
      <c r="A100" s="33">
        <v>95</v>
      </c>
      <c r="B100" s="14"/>
      <c r="C100" s="14"/>
      <c r="D100" s="14"/>
      <c r="E100" s="14"/>
      <c r="F100" s="39" t="s">
        <v>259</v>
      </c>
      <c r="G100" s="34" t="s">
        <v>260</v>
      </c>
      <c r="H100" s="35">
        <v>9299.5</v>
      </c>
      <c r="I100" s="35" t="s">
        <v>22</v>
      </c>
      <c r="J100" s="35">
        <v>9299.5</v>
      </c>
    </row>
    <row r="101" ht="18.75" spans="1:10">
      <c r="A101" s="33">
        <v>96</v>
      </c>
      <c r="B101" s="14"/>
      <c r="C101" s="14"/>
      <c r="D101" s="14"/>
      <c r="E101" s="14"/>
      <c r="F101" s="39" t="s">
        <v>261</v>
      </c>
      <c r="G101" s="55" t="s">
        <v>262</v>
      </c>
      <c r="H101" s="35">
        <v>9124.5</v>
      </c>
      <c r="I101" s="35" t="s">
        <v>22</v>
      </c>
      <c r="J101" s="35">
        <v>9124.5</v>
      </c>
    </row>
    <row r="102" ht="18.75" spans="1:10">
      <c r="A102" s="33">
        <v>97</v>
      </c>
      <c r="B102" s="14"/>
      <c r="C102" s="14"/>
      <c r="D102" s="14"/>
      <c r="E102" s="14"/>
      <c r="F102" s="39" t="s">
        <v>263</v>
      </c>
      <c r="G102" s="55" t="s">
        <v>264</v>
      </c>
      <c r="H102" s="35">
        <v>15050</v>
      </c>
      <c r="I102" s="35" t="s">
        <v>22</v>
      </c>
      <c r="J102" s="35">
        <v>15050</v>
      </c>
    </row>
    <row r="103" ht="18.75" spans="1:10">
      <c r="A103" s="33">
        <v>98</v>
      </c>
      <c r="B103" s="14"/>
      <c r="C103" s="14"/>
      <c r="D103" s="14"/>
      <c r="E103" s="14"/>
      <c r="F103" s="39" t="s">
        <v>265</v>
      </c>
      <c r="G103" s="34" t="s">
        <v>266</v>
      </c>
      <c r="H103" s="35">
        <v>18221</v>
      </c>
      <c r="I103" s="35" t="s">
        <v>22</v>
      </c>
      <c r="J103" s="35">
        <v>18221</v>
      </c>
    </row>
    <row r="104" ht="18.75" spans="1:10">
      <c r="A104" s="33">
        <v>99</v>
      </c>
      <c r="B104" s="14"/>
      <c r="C104" s="14"/>
      <c r="D104" s="14"/>
      <c r="E104" s="14"/>
      <c r="F104" s="39" t="s">
        <v>267</v>
      </c>
      <c r="G104" s="34" t="s">
        <v>268</v>
      </c>
      <c r="H104" s="35">
        <v>7224</v>
      </c>
      <c r="I104" s="35" t="s">
        <v>22</v>
      </c>
      <c r="J104" s="35">
        <v>7224</v>
      </c>
    </row>
    <row r="105" ht="18.75" spans="1:10">
      <c r="A105" s="33">
        <v>100</v>
      </c>
      <c r="B105" s="14"/>
      <c r="C105" s="14"/>
      <c r="D105" s="14"/>
      <c r="E105" s="14"/>
      <c r="F105" s="39" t="s">
        <v>269</v>
      </c>
      <c r="G105" s="34" t="s">
        <v>270</v>
      </c>
      <c r="H105" s="35">
        <v>22575</v>
      </c>
      <c r="I105" s="35" t="s">
        <v>22</v>
      </c>
      <c r="J105" s="35">
        <v>22575</v>
      </c>
    </row>
    <row r="106" ht="18.75" spans="1:10">
      <c r="A106" s="33">
        <v>101</v>
      </c>
      <c r="B106" s="14"/>
      <c r="C106" s="14"/>
      <c r="D106" s="14"/>
      <c r="E106" s="14"/>
      <c r="F106" s="39" t="s">
        <v>271</v>
      </c>
      <c r="G106" s="34" t="s">
        <v>272</v>
      </c>
      <c r="H106" s="40">
        <v>25399.5</v>
      </c>
      <c r="I106" s="35" t="s">
        <v>22</v>
      </c>
      <c r="J106" s="40">
        <v>25399.5</v>
      </c>
    </row>
    <row r="107" ht="18.75" spans="1:10">
      <c r="A107" s="33">
        <v>102</v>
      </c>
      <c r="B107" s="14"/>
      <c r="C107" s="14"/>
      <c r="D107" s="14"/>
      <c r="E107" s="14"/>
      <c r="F107" s="39" t="s">
        <v>273</v>
      </c>
      <c r="G107" s="34" t="s">
        <v>274</v>
      </c>
      <c r="H107" s="40">
        <v>17139.5</v>
      </c>
      <c r="I107" s="35" t="s">
        <v>22</v>
      </c>
      <c r="J107" s="40">
        <v>17139.5</v>
      </c>
    </row>
    <row r="108" ht="18.75" spans="1:10">
      <c r="A108" s="33">
        <v>103</v>
      </c>
      <c r="B108" s="14"/>
      <c r="C108" s="14"/>
      <c r="D108" s="14"/>
      <c r="E108" s="14"/>
      <c r="F108" s="39" t="s">
        <v>275</v>
      </c>
      <c r="G108" s="55" t="s">
        <v>276</v>
      </c>
      <c r="H108" s="40">
        <v>15050</v>
      </c>
      <c r="I108" s="35" t="s">
        <v>22</v>
      </c>
      <c r="J108" s="40">
        <v>15050</v>
      </c>
    </row>
    <row r="109" ht="18.75" spans="1:10">
      <c r="A109" s="33">
        <v>104</v>
      </c>
      <c r="B109" s="14"/>
      <c r="C109" s="14"/>
      <c r="D109" s="14"/>
      <c r="E109" s="14"/>
      <c r="F109" s="39" t="s">
        <v>277</v>
      </c>
      <c r="G109" s="55" t="s">
        <v>278</v>
      </c>
      <c r="H109" s="40">
        <v>9299.5</v>
      </c>
      <c r="I109" s="35" t="s">
        <v>22</v>
      </c>
      <c r="J109" s="40">
        <f>SUM(H109:I109)</f>
        <v>9299.5</v>
      </c>
    </row>
    <row r="110" ht="18.75" spans="1:10">
      <c r="A110" s="33">
        <v>105</v>
      </c>
      <c r="B110" s="14"/>
      <c r="C110" s="14"/>
      <c r="D110" s="14"/>
      <c r="E110" s="14"/>
      <c r="F110" s="39" t="s">
        <v>279</v>
      </c>
      <c r="G110" s="41" t="s">
        <v>280</v>
      </c>
      <c r="H110" s="35">
        <v>17783.5</v>
      </c>
      <c r="I110" s="35" t="s">
        <v>22</v>
      </c>
      <c r="J110" s="35">
        <v>17783.5</v>
      </c>
    </row>
    <row r="111" ht="18.75" spans="1:10">
      <c r="A111" s="33">
        <v>106</v>
      </c>
      <c r="B111" s="14"/>
      <c r="C111" s="14"/>
      <c r="D111" s="14"/>
      <c r="E111" s="14"/>
      <c r="F111" s="39" t="s">
        <v>281</v>
      </c>
      <c r="G111" s="41" t="s">
        <v>282</v>
      </c>
      <c r="H111" s="35">
        <v>8438.5</v>
      </c>
      <c r="I111" s="35" t="s">
        <v>22</v>
      </c>
      <c r="J111" s="35">
        <v>8438.5</v>
      </c>
    </row>
    <row r="112" ht="18.75" spans="1:10">
      <c r="A112" s="33">
        <v>107</v>
      </c>
      <c r="B112" s="14"/>
      <c r="C112" s="14"/>
      <c r="D112" s="14"/>
      <c r="E112" s="14"/>
      <c r="F112" s="39" t="s">
        <v>283</v>
      </c>
      <c r="G112" s="59" t="s">
        <v>284</v>
      </c>
      <c r="H112" s="35">
        <v>9299.5</v>
      </c>
      <c r="I112" s="35" t="s">
        <v>22</v>
      </c>
      <c r="J112" s="35">
        <v>9299.5</v>
      </c>
    </row>
    <row r="113" s="4" customFormat="1" ht="17" customHeight="1" spans="1:10">
      <c r="A113" s="42">
        <v>108</v>
      </c>
      <c r="B113" s="14"/>
      <c r="C113" s="14"/>
      <c r="D113" s="14"/>
      <c r="E113" s="14"/>
      <c r="F113" s="39" t="s">
        <v>285</v>
      </c>
      <c r="G113" s="39" t="s">
        <v>286</v>
      </c>
      <c r="H113" s="23">
        <v>16898</v>
      </c>
      <c r="I113" s="35" t="s">
        <v>22</v>
      </c>
      <c r="J113" s="23">
        <v>16898</v>
      </c>
    </row>
    <row r="114" ht="18.75" spans="1:10">
      <c r="A114" s="33">
        <v>109</v>
      </c>
      <c r="B114" s="14"/>
      <c r="C114" s="14"/>
      <c r="D114" s="14"/>
      <c r="E114" s="14"/>
      <c r="F114" s="39" t="s">
        <v>287</v>
      </c>
      <c r="G114" s="39" t="s">
        <v>288</v>
      </c>
      <c r="H114" s="35">
        <v>18417</v>
      </c>
      <c r="I114" s="35" t="s">
        <v>22</v>
      </c>
      <c r="J114" s="35">
        <f>SUM(H114:I114)</f>
        <v>18417</v>
      </c>
    </row>
    <row r="115" ht="18.75" spans="1:10">
      <c r="A115" s="33">
        <v>110</v>
      </c>
      <c r="B115" s="14"/>
      <c r="C115" s="14"/>
      <c r="D115" s="14"/>
      <c r="E115" s="14"/>
      <c r="F115" s="39" t="s">
        <v>289</v>
      </c>
      <c r="G115" s="39" t="s">
        <v>290</v>
      </c>
      <c r="H115" s="35">
        <v>9096.5</v>
      </c>
      <c r="I115" s="35" t="s">
        <v>22</v>
      </c>
      <c r="J115" s="35">
        <v>9096.5</v>
      </c>
    </row>
    <row r="116" ht="18.75" spans="1:10">
      <c r="A116" s="33">
        <v>111</v>
      </c>
      <c r="B116" s="14"/>
      <c r="C116" s="14"/>
      <c r="D116" s="14"/>
      <c r="E116" s="14"/>
      <c r="F116" s="39" t="s">
        <v>291</v>
      </c>
      <c r="G116" s="43"/>
      <c r="H116" s="44" t="s">
        <v>292</v>
      </c>
      <c r="I116" s="45"/>
      <c r="J116" s="46"/>
    </row>
    <row r="117" ht="18.75" spans="1:10">
      <c r="A117" s="33">
        <v>112</v>
      </c>
      <c r="B117" s="13"/>
      <c r="C117" s="13"/>
      <c r="D117" s="13"/>
      <c r="E117" s="13"/>
      <c r="F117" s="39" t="s">
        <v>293</v>
      </c>
      <c r="G117" s="43"/>
      <c r="H117" s="47"/>
      <c r="I117" s="48"/>
      <c r="J117" s="49"/>
    </row>
    <row r="118" ht="38" customHeight="1" spans="1:10">
      <c r="A118" s="50" t="s">
        <v>13</v>
      </c>
      <c r="B118" s="51"/>
      <c r="C118" s="51"/>
      <c r="D118" s="51"/>
      <c r="E118" s="51"/>
      <c r="F118" s="51"/>
      <c r="G118" s="52"/>
      <c r="H118" s="35">
        <f>SUM(H6:H115)</f>
        <v>1845482.28</v>
      </c>
      <c r="I118" s="53"/>
      <c r="J118" s="35">
        <f>SUM(J6:J115)</f>
        <v>1845482.28</v>
      </c>
    </row>
  </sheetData>
  <mergeCells count="17">
    <mergeCell ref="A3:G3"/>
    <mergeCell ref="H3:J3"/>
    <mergeCell ref="H4:J4"/>
    <mergeCell ref="A118:G118"/>
    <mergeCell ref="A4:A5"/>
    <mergeCell ref="B4:B5"/>
    <mergeCell ref="B6:B117"/>
    <mergeCell ref="C4:C5"/>
    <mergeCell ref="C6:C117"/>
    <mergeCell ref="D4:D5"/>
    <mergeCell ref="D6:D117"/>
    <mergeCell ref="E4:E5"/>
    <mergeCell ref="E6:E117"/>
    <mergeCell ref="F4:F5"/>
    <mergeCell ref="G4:G5"/>
    <mergeCell ref="A1:J2"/>
    <mergeCell ref="H116:J1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WSG</dc:creator>
  <cp:lastModifiedBy>亦之</cp:lastModifiedBy>
  <dcterms:created xsi:type="dcterms:W3CDTF">2026-01-15T03:13:00Z</dcterms:created>
  <dcterms:modified xsi:type="dcterms:W3CDTF">2026-01-22T01:16:29Z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E3154711F5694F91900AAD18C75ADD67_13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